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4" sheetId="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6" i="4" l="1"/>
  <c r="F16" i="4"/>
  <c r="H20" i="4"/>
  <c r="H19" i="4" l="1"/>
  <c r="F7" i="4" l="1"/>
  <c r="F6" i="4" s="1"/>
  <c r="G7" i="4"/>
  <c r="G6" i="4" s="1"/>
  <c r="H10" i="4"/>
  <c r="H9" i="4"/>
  <c r="H21" i="4"/>
  <c r="H22" i="4"/>
  <c r="H18" i="4"/>
  <c r="H17" i="4"/>
  <c r="H15" i="4"/>
  <c r="H14" i="4"/>
  <c r="H13" i="4"/>
  <c r="H12" i="4"/>
  <c r="H11" i="4"/>
  <c r="H8" i="4"/>
  <c r="F23" i="4" l="1"/>
  <c r="H16" i="4"/>
  <c r="H6" i="4"/>
  <c r="H7" i="4"/>
  <c r="G23" i="4"/>
  <c r="H23" i="4" s="1"/>
</calcChain>
</file>

<file path=xl/sharedStrings.xml><?xml version="1.0" encoding="utf-8"?>
<sst xmlns="http://schemas.openxmlformats.org/spreadsheetml/2006/main" count="76" uniqueCount="58">
  <si>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</si>
  <si>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</si>
  <si>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</si>
  <si>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</si>
  <si>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</si>
  <si>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</si>
  <si>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</si>
  <si>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</si>
  <si>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03 0 00 80260 </t>
  </si>
  <si>
    <t>98 0 00 00000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</si>
  <si>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</si>
  <si>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</si>
  <si>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</si>
  <si>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</si>
  <si>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</si>
  <si>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</si>
  <si>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</si>
  <si>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</si>
  <si>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</si>
  <si>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</si>
  <si>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</si>
  <si>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</si>
  <si>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</si>
  <si>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</si>
  <si>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</si>
  <si>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тыс.руб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</si>
  <si>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</si>
  <si>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</si>
  <si>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</si>
  <si>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</si>
  <si>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</si>
  <si>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</si>
  <si>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</si>
  <si>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</si>
  <si>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</si>
  <si>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</si>
  <si>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</si>
  <si>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>% исполнения</t>
  </si>
  <si>
    <t>Муниципальная программа  «Забота»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</si>
  <si>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</si>
  <si>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</si>
  <si>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>06 0 00 80300</t>
  </si>
  <si>
    <t>99 0 00 Д0060</t>
  </si>
  <si>
    <t>01 1 00 Б1110</t>
  </si>
  <si>
    <t>01 1 00Д00060</t>
  </si>
  <si>
    <t>Зарезервированые средства для решения вопросов сельских поселений в рамках программных и непрограммых мероприятий</t>
  </si>
  <si>
    <t>98 4 00 00050</t>
  </si>
  <si>
    <t>Перечень и объемы муниципальных программ,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области" за 2024 год</t>
  </si>
  <si>
    <t>план 2024 года</t>
  </si>
  <si>
    <t>факт 2024 года</t>
  </si>
  <si>
    <t>98 6 00 Р0010</t>
  </si>
  <si>
    <t xml:space="preserve">Муниципальная  программа "Укрепление пожарной безопасности на территории муниципального образования «Пологозаймищенский сельсовет» </t>
  </si>
  <si>
    <t xml:space="preserve">Муниципальная программа "Благоустройство территории муниципального образования «Пологозаймищенский сельсовет» </t>
  </si>
  <si>
    <t xml:space="preserve">Муниципальная программа "Повышение эффективности использования муниципального имущества муниципального образования "Пологозаймищенский сельсовет» </t>
  </si>
  <si>
    <t>Проведение выборов органов местного самоуправления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</si>
  <si>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</si>
  <si>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 xml:space="preserve">Расходы на осуществление первичного воинского учета в муниципальном образовании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</si>
  <si>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r>
      <rPr>
        <sz val="11"/>
        <color theme="1"/>
        <rFont val="Times New Roman"/>
        <family val="1"/>
        <charset val="204"/>
      </rPr>
      <t>Приложение № 6</t>
    </r>
    <r>
      <rPr>
        <sz val="10"/>
        <color theme="1"/>
        <rFont val="Times New Roman"/>
        <family val="1"/>
        <charset val="204"/>
      </rPr>
      <t xml:space="preserve">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10. 06. 2025 г.    №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</si>
</sst>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right"/>
    </xf>
    <xf numFmtId="49" fontId="10" fillId="0" borderId="0" xfId="0" applyNumberFormat="1" applyFont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11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1" fillId="3" borderId="1" xfId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164" fontId="6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top"/>
    </xf>
    <xf numFmtId="49" fontId="11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topLeftCell="D1" zoomScale="110" zoomScaleSheetLayoutView="110" workbookViewId="0">
      <selection activeCell="A3" sqref="A3:G3"/>
    </sheetView>
  </sheetViews>
  <sheetFormatPr defaultRowHeight="15" x14ac:dyDescent="0.25"/>
  <cols>
    <col min="1" max="1" width="18.140625" style="24" hidden="1" customWidth="1"/>
    <col min="2" max="2" width="45.7109375" style="18" hidden="1" customWidth="1"/>
    <col min="3" max="3" width="24.85546875" style="24" hidden="1" customWidth="1"/>
    <col min="4" max="4" width="98.7109375" style="24" customWidth="1"/>
    <col min="5" max="7" width="14.140625" style="24" customWidth="1"/>
    <col min="8" max="8" width="11.7109375" style="24" customWidth="1"/>
    <col min="9" max="16384" width="9.140625" style="24"/>
  </cols>
  <sheetData>
    <row r="1" spans="1:8" ht="20.25" x14ac:dyDescent="0.25">
      <c r="H1" s="55"/>
    </row>
    <row r="2" spans="1:8" ht="71.25" customHeight="1" x14ac:dyDescent="0.25">
      <c r="D2" s="26"/>
      <c r="E2" s="56" t="s">
        <v>57</v>
      </c>
      <c r="F2" s="56"/>
      <c r="G2" s="56"/>
      <c r="H2" s="56"/>
    </row>
    <row r="3" spans="1:8" ht="35.25" customHeight="1" x14ac:dyDescent="0.25">
      <c r="A3" s="57" t="s">
        <v>47</v>
      </c>
      <c r="B3" s="57"/>
      <c r="C3" s="57"/>
      <c r="D3" s="57"/>
      <c r="E3" s="57"/>
      <c r="F3" s="57"/>
      <c r="G3" s="57"/>
      <c r="H3" s="53"/>
    </row>
    <row r="4" spans="1:8" x14ac:dyDescent="0.25">
      <c r="H4" s="25" t="s">
        <v>25</v>
      </c>
    </row>
    <row r="5" spans="1:8" ht="35.25" customHeight="1" x14ac:dyDescent="0.25">
      <c r="A5" s="2" t="s">
        <v>0</v>
      </c>
      <c r="B5" s="2" t="s">
        <v>1</v>
      </c>
      <c r="C5" s="13" t="s">
        <v>0</v>
      </c>
      <c r="D5" s="7" t="s">
        <v>1</v>
      </c>
      <c r="E5" s="7" t="s">
        <v>26</v>
      </c>
      <c r="F5" s="42" t="s">
        <v>48</v>
      </c>
      <c r="G5" s="42" t="s">
        <v>49</v>
      </c>
      <c r="H5" s="43" t="s">
        <v>37</v>
      </c>
    </row>
    <row r="6" spans="1:8" ht="30" customHeight="1" x14ac:dyDescent="0.25">
      <c r="A6" s="2"/>
      <c r="B6" s="2"/>
      <c r="C6" s="13"/>
      <c r="D6" s="54" t="s">
        <v>35</v>
      </c>
      <c r="E6" s="7"/>
      <c r="F6" s="47">
        <f>F7+F12+F13+F14+F15</f>
        <v>3112.7783899999995</v>
      </c>
      <c r="G6" s="47">
        <f>G7+G12+G13+G14+G15</f>
        <v>3071.7068399999998</v>
      </c>
      <c r="H6" s="49">
        <f>G6/F6*100</f>
        <v>98.680550143500597</v>
      </c>
    </row>
    <row r="7" spans="1:8" ht="32.25" customHeight="1" x14ac:dyDescent="0.25">
      <c r="A7" s="5"/>
      <c r="B7" s="9"/>
      <c r="C7" s="19" t="s">
        <v>21</v>
      </c>
      <c r="D7" s="27" t="s">
        <v>39</v>
      </c>
      <c r="E7" s="33" t="s">
        <v>28</v>
      </c>
      <c r="F7" s="46">
        <f>F8+F9+F10+F11</f>
        <v>2655.4853899999998</v>
      </c>
      <c r="G7" s="46">
        <f>G8+G9+G10+G11</f>
        <v>2616.46848</v>
      </c>
      <c r="H7" s="49">
        <f t="shared" ref="H7:H15" si="0">G7/F7*100</f>
        <v>98.530705152928761</v>
      </c>
    </row>
    <row r="8" spans="1:8" ht="45" customHeight="1" x14ac:dyDescent="0.25">
      <c r="A8" s="4" t="s">
        <v>2</v>
      </c>
      <c r="B8" s="6" t="s">
        <v>3</v>
      </c>
      <c r="C8" s="11" t="s">
        <v>4</v>
      </c>
      <c r="D8" s="28" t="s">
        <v>40</v>
      </c>
      <c r="E8" s="34" t="s">
        <v>4</v>
      </c>
      <c r="F8" s="48">
        <v>2442.2429999999999</v>
      </c>
      <c r="G8" s="48">
        <v>2403.2260900000001</v>
      </c>
      <c r="H8" s="49">
        <f t="shared" si="0"/>
        <v>98.402414911210727</v>
      </c>
    </row>
    <row r="9" spans="1:8" ht="45" customHeight="1" x14ac:dyDescent="0.25">
      <c r="A9" s="4" t="s">
        <v>2</v>
      </c>
      <c r="B9" s="6" t="s">
        <v>3</v>
      </c>
      <c r="C9" s="11" t="s">
        <v>4</v>
      </c>
      <c r="D9" s="28" t="s">
        <v>40</v>
      </c>
      <c r="E9" s="34" t="s">
        <v>43</v>
      </c>
      <c r="F9" s="48">
        <v>57.084000000000003</v>
      </c>
      <c r="G9" s="48">
        <v>57.084000000000003</v>
      </c>
      <c r="H9" s="49">
        <f t="shared" ref="H9:H10" si="1">G9/F9*100</f>
        <v>100</v>
      </c>
    </row>
    <row r="10" spans="1:8" ht="45" customHeight="1" x14ac:dyDescent="0.25">
      <c r="A10" s="4" t="s">
        <v>2</v>
      </c>
      <c r="B10" s="6" t="s">
        <v>3</v>
      </c>
      <c r="C10" s="11" t="s">
        <v>4</v>
      </c>
      <c r="D10" s="28" t="s">
        <v>40</v>
      </c>
      <c r="E10" s="34" t="s">
        <v>44</v>
      </c>
      <c r="F10" s="48">
        <v>19.058389999999999</v>
      </c>
      <c r="G10" s="48">
        <v>19.058389999999999</v>
      </c>
      <c r="H10" s="49">
        <f t="shared" si="1"/>
        <v>100</v>
      </c>
    </row>
    <row r="11" spans="1:8" ht="44.25" customHeight="1" x14ac:dyDescent="0.25">
      <c r="A11" s="4" t="s">
        <v>5</v>
      </c>
      <c r="B11" s="9" t="s">
        <v>6</v>
      </c>
      <c r="C11" s="11" t="s">
        <v>7</v>
      </c>
      <c r="D11" s="29" t="s">
        <v>56</v>
      </c>
      <c r="E11" s="35" t="s">
        <v>7</v>
      </c>
      <c r="F11" s="44">
        <v>137.1</v>
      </c>
      <c r="G11" s="44">
        <v>137.1</v>
      </c>
      <c r="H11" s="49">
        <f t="shared" si="0"/>
        <v>100</v>
      </c>
    </row>
    <row r="12" spans="1:8" ht="27" customHeight="1" x14ac:dyDescent="0.25">
      <c r="A12" s="8"/>
      <c r="B12" s="9"/>
      <c r="C12" s="19" t="s">
        <v>22</v>
      </c>
      <c r="D12" s="27" t="s">
        <v>51</v>
      </c>
      <c r="E12" s="36" t="s">
        <v>29</v>
      </c>
      <c r="F12" s="46">
        <v>87</v>
      </c>
      <c r="G12" s="46">
        <v>84.945999999999998</v>
      </c>
      <c r="H12" s="49">
        <f>G12/F12*100</f>
        <v>97.639080459770113</v>
      </c>
    </row>
    <row r="13" spans="1:8" ht="30.75" customHeight="1" x14ac:dyDescent="0.25">
      <c r="A13" s="8"/>
      <c r="B13" s="9"/>
      <c r="C13" s="19"/>
      <c r="D13" s="50" t="s">
        <v>52</v>
      </c>
      <c r="E13" s="37" t="s">
        <v>36</v>
      </c>
      <c r="F13" s="45">
        <v>362.09300000000002</v>
      </c>
      <c r="G13" s="45">
        <v>362.09235999999999</v>
      </c>
      <c r="H13" s="49">
        <f>G13/F13*100</f>
        <v>99.999823249828083</v>
      </c>
    </row>
    <row r="14" spans="1:8" ht="22.5" customHeight="1" x14ac:dyDescent="0.25">
      <c r="A14" s="4"/>
      <c r="B14" s="9"/>
      <c r="C14" s="11"/>
      <c r="D14" s="51" t="s">
        <v>38</v>
      </c>
      <c r="E14" s="35" t="s">
        <v>17</v>
      </c>
      <c r="F14" s="44">
        <v>3.7</v>
      </c>
      <c r="G14" s="44">
        <v>3.7</v>
      </c>
      <c r="H14" s="49">
        <f t="shared" si="0"/>
        <v>100</v>
      </c>
    </row>
    <row r="15" spans="1:8" ht="29.25" customHeight="1" x14ac:dyDescent="0.25">
      <c r="A15" s="15" t="s">
        <v>2</v>
      </c>
      <c r="B15" s="14" t="s">
        <v>19</v>
      </c>
      <c r="C15" s="20" t="s">
        <v>20</v>
      </c>
      <c r="D15" s="50" t="s">
        <v>53</v>
      </c>
      <c r="E15" s="37" t="s">
        <v>41</v>
      </c>
      <c r="F15" s="45">
        <v>4.5</v>
      </c>
      <c r="G15" s="45">
        <v>4.5</v>
      </c>
      <c r="H15" s="49">
        <f t="shared" si="0"/>
        <v>100</v>
      </c>
    </row>
    <row r="16" spans="1:8" ht="22.5" customHeight="1" x14ac:dyDescent="0.25">
      <c r="A16" s="16" t="s">
        <v>13</v>
      </c>
      <c r="B16" s="17" t="s">
        <v>14</v>
      </c>
      <c r="C16" s="21" t="s">
        <v>8</v>
      </c>
      <c r="D16" s="54" t="s">
        <v>27</v>
      </c>
      <c r="E16" s="38" t="s">
        <v>9</v>
      </c>
      <c r="F16" s="45">
        <f>F17+F18+F19+F20+F21+F22</f>
        <v>1851.8629799999999</v>
      </c>
      <c r="G16" s="45">
        <f>G17+G18+G19+G20+G21+G22</f>
        <v>795.91216000000009</v>
      </c>
      <c r="H16" s="49">
        <f t="shared" ref="H16:H23" si="2">G16/F16*100</f>
        <v>42.978998370603001</v>
      </c>
    </row>
    <row r="17" spans="1:8" ht="25.5" customHeight="1" x14ac:dyDescent="0.25">
      <c r="A17" s="8"/>
      <c r="B17" s="9"/>
      <c r="C17" s="19" t="s">
        <v>15</v>
      </c>
      <c r="D17" s="30" t="s">
        <v>30</v>
      </c>
      <c r="E17" s="39" t="s">
        <v>18</v>
      </c>
      <c r="F17" s="45">
        <v>15</v>
      </c>
      <c r="G17" s="45">
        <v>0</v>
      </c>
      <c r="H17" s="49">
        <f t="shared" si="2"/>
        <v>0</v>
      </c>
    </row>
    <row r="18" spans="1:8" ht="30.75" customHeight="1" x14ac:dyDescent="0.25">
      <c r="A18" s="16" t="s">
        <v>2</v>
      </c>
      <c r="B18" s="17" t="s">
        <v>16</v>
      </c>
      <c r="C18" s="21" t="s">
        <v>17</v>
      </c>
      <c r="D18" s="31" t="s">
        <v>31</v>
      </c>
      <c r="E18" s="40" t="s">
        <v>32</v>
      </c>
      <c r="F18" s="45">
        <v>18.065999999999999</v>
      </c>
      <c r="G18" s="45">
        <v>18.065999999999999</v>
      </c>
      <c r="H18" s="49">
        <f t="shared" si="2"/>
        <v>100</v>
      </c>
    </row>
    <row r="19" spans="1:8" ht="30.75" customHeight="1" x14ac:dyDescent="0.25">
      <c r="A19" s="16"/>
      <c r="B19" s="17"/>
      <c r="C19" s="21"/>
      <c r="D19" s="30" t="s">
        <v>45</v>
      </c>
      <c r="E19" s="39" t="s">
        <v>46</v>
      </c>
      <c r="F19" s="45">
        <v>1030.9140199999999</v>
      </c>
      <c r="G19" s="45">
        <v>0</v>
      </c>
      <c r="H19" s="49">
        <f t="shared" ref="H19:H20" si="3">G19/F19*100</f>
        <v>0</v>
      </c>
    </row>
    <row r="20" spans="1:8" ht="30.75" customHeight="1" x14ac:dyDescent="0.25">
      <c r="A20" s="16"/>
      <c r="B20" s="17"/>
      <c r="C20" s="21"/>
      <c r="D20" s="30" t="s">
        <v>54</v>
      </c>
      <c r="E20" s="40" t="s">
        <v>50</v>
      </c>
      <c r="F20" s="45">
        <v>20</v>
      </c>
      <c r="G20" s="45">
        <v>20</v>
      </c>
      <c r="H20" s="49">
        <f t="shared" si="3"/>
        <v>100</v>
      </c>
    </row>
    <row r="21" spans="1:8" ht="39" customHeight="1" x14ac:dyDescent="0.25">
      <c r="A21" s="1"/>
      <c r="B21" s="1"/>
      <c r="C21" s="19" t="s">
        <v>23</v>
      </c>
      <c r="D21" s="32" t="s">
        <v>55</v>
      </c>
      <c r="E21" s="41" t="s">
        <v>34</v>
      </c>
      <c r="F21" s="45">
        <v>756.202</v>
      </c>
      <c r="G21" s="45">
        <v>746.16520000000003</v>
      </c>
      <c r="H21" s="49">
        <f t="shared" si="2"/>
        <v>98.672735591812781</v>
      </c>
    </row>
    <row r="22" spans="1:8" ht="38.25" customHeight="1" x14ac:dyDescent="0.25">
      <c r="A22" s="1"/>
      <c r="B22" s="1"/>
      <c r="C22" s="19" t="s">
        <v>23</v>
      </c>
      <c r="D22" s="32" t="s">
        <v>55</v>
      </c>
      <c r="E22" s="41" t="s">
        <v>42</v>
      </c>
      <c r="F22" s="45">
        <v>11.680960000000001</v>
      </c>
      <c r="G22" s="45">
        <v>11.680960000000001</v>
      </c>
      <c r="H22" s="49">
        <f t="shared" si="2"/>
        <v>100</v>
      </c>
    </row>
    <row r="23" spans="1:8" x14ac:dyDescent="0.25">
      <c r="A23" s="3"/>
      <c r="B23" s="6"/>
      <c r="C23" s="12"/>
      <c r="D23" s="32" t="s">
        <v>33</v>
      </c>
      <c r="E23" s="8"/>
      <c r="F23" s="47">
        <f>F6+F16</f>
        <v>4964.6413699999994</v>
      </c>
      <c r="G23" s="47">
        <f>G6+G16</f>
        <v>3867.6189999999997</v>
      </c>
      <c r="H23" s="49">
        <f t="shared" si="2"/>
        <v>77.903290726516275</v>
      </c>
    </row>
    <row r="24" spans="1:8" ht="57.75" customHeight="1" x14ac:dyDescent="0.25">
      <c r="A24" s="4" t="s">
        <v>10</v>
      </c>
      <c r="B24" s="6" t="s">
        <v>11</v>
      </c>
      <c r="C24" s="10" t="s">
        <v>12</v>
      </c>
      <c r="D24" s="52" t="s">
        <v>24</v>
      </c>
      <c r="E24" s="52"/>
      <c r="F24" s="52"/>
      <c r="G24" s="52"/>
      <c r="H24" s="52"/>
    </row>
    <row r="26" spans="1:8" x14ac:dyDescent="0.25">
      <c r="C26" s="23" t="s">
        <v>24</v>
      </c>
    </row>
    <row r="32" spans="1:8" x14ac:dyDescent="0.25">
      <c r="D32" s="22"/>
      <c r="E32" s="22"/>
      <c r="F32" s="22"/>
      <c r="G32" s="22"/>
    </row>
  </sheetData>
  <mergeCells count="2">
    <mergeCell ref="E2:H2"/>
    <mergeCell ref="A3:G3"/>
  </mergeCells>
  <pageMargins left="0.19685039370078741" right="0.19685039370078741" top="0.9448818897637796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2025-06-10T05:38:05Z</cp:lastPrinted>
  <dcterms:created xsi:type="dcterms:W3CDTF">2015-11-15T09:14:54Z</dcterms:created>
  <dcterms:modified xsi:type="dcterms:W3CDTF">2025-06-10T05:38:23Z</dcterms:modified>
</cp:coreProperties>
</file>